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7E345CF-9C25-46E8-AE62-AFBCC48C5AC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G22" i="18"/>
  <c r="H22" i="18"/>
  <c r="B22" i="18"/>
  <c r="F22" i="18" s="1"/>
  <c r="F22" i="17" l="1"/>
  <c r="G22" i="17"/>
  <c r="H22" i="17"/>
  <c r="B24" i="18" l="1"/>
  <c r="B25" i="18"/>
  <c r="B26" i="18"/>
  <c r="B27" i="18"/>
  <c r="F23" i="17" l="1"/>
  <c r="G23" i="17"/>
  <c r="H23" i="17"/>
  <c r="G13" i="18"/>
  <c r="H13" i="18"/>
  <c r="G14" i="18"/>
  <c r="H14" i="18"/>
  <c r="F13" i="17"/>
  <c r="G13" i="17"/>
  <c r="H13" i="17"/>
  <c r="F14" i="17"/>
  <c r="G14" i="17"/>
  <c r="H14" i="17"/>
  <c r="H25" i="17"/>
  <c r="H25" i="18"/>
  <c r="G18" i="17" l="1"/>
  <c r="G24" i="17"/>
  <c r="G25" i="17"/>
  <c r="G26" i="17"/>
  <c r="G27" i="17"/>
  <c r="G32" i="17"/>
  <c r="G12" i="17"/>
  <c r="G18" i="18"/>
  <c r="G23" i="18"/>
  <c r="G24" i="18"/>
  <c r="G25" i="18"/>
  <c r="G26" i="18"/>
  <c r="G27" i="18"/>
  <c r="G32" i="18"/>
  <c r="G12" i="18"/>
  <c r="H18" i="18"/>
  <c r="H23" i="18"/>
  <c r="H24" i="18"/>
  <c r="H26" i="18"/>
  <c r="H27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F24" i="18"/>
  <c r="B30" i="18"/>
  <c r="F30" i="18" s="1"/>
  <c r="B32" i="18"/>
  <c r="F32" i="18" s="1"/>
  <c r="B12" i="18"/>
  <c r="F12" i="18" s="1"/>
  <c r="H18" i="17"/>
  <c r="H24" i="17"/>
  <c r="H26" i="17"/>
  <c r="H27" i="17"/>
  <c r="H32" i="17"/>
  <c r="F17" i="17"/>
  <c r="F18" i="17"/>
  <c r="F21" i="17"/>
  <c r="F24" i="17"/>
  <c r="F30" i="17"/>
  <c r="F32" i="17"/>
  <c r="H12" i="17"/>
  <c r="F12" i="17"/>
  <c r="F25" i="17"/>
  <c r="F25" i="18"/>
  <c r="F26" i="17"/>
  <c r="F26" i="18"/>
  <c r="F27" i="17"/>
  <c r="F27" i="18"/>
</calcChain>
</file>

<file path=xl/sharedStrings.xml><?xml version="1.0" encoding="utf-8"?>
<sst xmlns="http://schemas.openxmlformats.org/spreadsheetml/2006/main" count="98" uniqueCount="62">
  <si>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</si>
  <si>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</si>
  <si>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</si>
  <si>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</si>
  <si>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</si>
  <si>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</si>
  <si>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</si>
  <si>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</si>
  <si>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</si>
  <si>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</si>
  <si>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</si>
  <si>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</si>
  <si>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</si>
  <si>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</si>
  <si>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</si>
  <si>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</si>
  <si>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</si>
  <si>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</si>
  <si>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</si>
  <si>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</si>
  <si>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</si>
  <si>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</si>
  <si>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</si>
  <si>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</si>
  <si>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</si>
  <si>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</si>
  <si>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</si>
  <si>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30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</si>
  <si>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</si>
  <si>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</si>
  <si>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</si>
  <si>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</si>
  <si>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</si>
  <si>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</si>
  <si>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</si>
  <si>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</si>
  <si>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</si>
  <si>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</si>
  <si>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</si>
  <si>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</si>
  <si>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</si>
  <si>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</si>
  <si>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</si>
  <si>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</si>
  <si>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</si>
  <si>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</si>
  <si>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Гуляш из филе куры</t>
  </si>
  <si>
    <t>50/50</t>
  </si>
  <si>
    <t>Пряники</t>
  </si>
  <si>
    <t>Кисломолочные продукты (витаминизированные)</t>
  </si>
  <si>
    <t>108,22</t>
  </si>
  <si>
    <t>126</t>
  </si>
  <si>
    <t>40/40</t>
  </si>
  <si>
    <t>40</t>
  </si>
  <si>
    <t>102,77</t>
  </si>
  <si>
    <t>95,4</t>
  </si>
  <si>
    <t>Суп-пюре из разных овощей, курой отварной и с гренками</t>
  </si>
  <si>
    <t>Каша пшеничная молочная жидкая с м/с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</si>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</sst>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61</v>
      </c>
      <c r="F2" s="6"/>
      <c r="G2" s="6"/>
      <c r="H2" s="5" t="s">
        <v>61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1" t="s">
        <v>40</v>
      </c>
      <c r="C7" s="46">
        <v>45546</v>
      </c>
      <c r="D7" s="46"/>
      <c r="F7" s="39" t="str">
        <f>B7</f>
        <v>Неделя 4 День 3</v>
      </c>
      <c r="G7" s="46">
        <f>C7</f>
        <v>45546</v>
      </c>
      <c r="H7" s="46"/>
    </row>
    <row r="8" spans="2:12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12" ht="18.75" customHeight="1" x14ac:dyDescent="0.3">
      <c r="B9" s="47" t="s">
        <v>0</v>
      </c>
      <c r="C9" s="51" t="s">
        <v>15</v>
      </c>
      <c r="D9" s="51" t="s">
        <v>14</v>
      </c>
      <c r="F9" s="47" t="s">
        <v>0</v>
      </c>
      <c r="G9" s="51" t="s">
        <v>15</v>
      </c>
      <c r="H9" s="51" t="s">
        <v>14</v>
      </c>
    </row>
    <row r="10" spans="2:12" ht="37.5" customHeight="1" x14ac:dyDescent="0.3">
      <c r="B10" s="48"/>
      <c r="C10" s="52"/>
      <c r="D10" s="52"/>
      <c r="F10" s="48"/>
      <c r="G10" s="52"/>
      <c r="H10" s="52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57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28</v>
      </c>
      <c r="C14" s="27" t="s">
        <v>11</v>
      </c>
      <c r="D14" s="27" t="s">
        <v>39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29</v>
      </c>
      <c r="C18" s="27" t="s">
        <v>9</v>
      </c>
      <c r="D18" s="27" t="s">
        <v>30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>B21</f>
        <v>Обед</v>
      </c>
      <c r="G21" s="27"/>
      <c r="H21" s="27"/>
    </row>
    <row r="22" spans="2:8" ht="24.75" customHeight="1" x14ac:dyDescent="0.3">
      <c r="B22" s="37" t="s">
        <v>58</v>
      </c>
      <c r="C22" s="44" t="s">
        <v>41</v>
      </c>
      <c r="D22" s="27" t="s">
        <v>59</v>
      </c>
      <c r="E22" s="28"/>
      <c r="F22" s="29" t="str">
        <f t="shared" ref="F22" si="3">B22</f>
        <v>Салат из белокочанной капусты с маслом растительным</v>
      </c>
      <c r="G22" s="27" t="str">
        <f t="shared" ref="G22" si="4">C22</f>
        <v>50</v>
      </c>
      <c r="H22" s="27" t="str">
        <f t="shared" ref="H22" si="5">D22</f>
        <v>55,45</v>
      </c>
    </row>
    <row r="23" spans="2:8" ht="24.75" customHeight="1" x14ac:dyDescent="0.3">
      <c r="B23" s="29" t="s">
        <v>56</v>
      </c>
      <c r="C23" s="27" t="s">
        <v>42</v>
      </c>
      <c r="D23" s="27" t="s">
        <v>43</v>
      </c>
      <c r="E23" s="28"/>
      <c r="F23" s="29" t="str">
        <f t="shared" ref="F23:F32" si="6">B23</f>
        <v>Суп-пюре из разных овощей, курой отварной и с гренками</v>
      </c>
      <c r="G23" s="27" t="str">
        <f t="shared" ref="G23:G32" si="7">C23</f>
        <v>180/10</v>
      </c>
      <c r="H23" s="27" t="str">
        <f t="shared" ref="H23:H32" si="8">D23</f>
        <v>172,22</v>
      </c>
    </row>
    <row r="24" spans="2:8" ht="24.75" customHeight="1" x14ac:dyDescent="0.3">
      <c r="B24" s="35" t="s">
        <v>46</v>
      </c>
      <c r="C24" s="19" t="s">
        <v>47</v>
      </c>
      <c r="D24" s="36">
        <v>104.57</v>
      </c>
      <c r="E24" s="28"/>
      <c r="F24" s="29" t="str">
        <f t="shared" si="6"/>
        <v>Гуляш из филе куры</v>
      </c>
      <c r="G24" s="27" t="str">
        <f t="shared" si="7"/>
        <v>50/50</v>
      </c>
      <c r="H24" s="27">
        <f t="shared" si="8"/>
        <v>104.57</v>
      </c>
    </row>
    <row r="25" spans="2:8" ht="24.75" customHeight="1" x14ac:dyDescent="0.3">
      <c r="B25" s="21" t="s">
        <v>31</v>
      </c>
      <c r="C25" s="19" t="s">
        <v>23</v>
      </c>
      <c r="D25" s="27" t="s">
        <v>32</v>
      </c>
      <c r="E25" s="28"/>
      <c r="F25" s="29" t="str">
        <f t="shared" si="6"/>
        <v>Макаронные изделия отварные</v>
      </c>
      <c r="G25" s="27" t="str">
        <f t="shared" si="7"/>
        <v>130</v>
      </c>
      <c r="H25" s="27" t="str">
        <f t="shared" si="8"/>
        <v>175,66</v>
      </c>
    </row>
    <row r="26" spans="2:8" ht="24.75" customHeight="1" x14ac:dyDescent="0.3">
      <c r="B26" s="21" t="s">
        <v>33</v>
      </c>
      <c r="C26" s="19" t="s">
        <v>9</v>
      </c>
      <c r="D26" s="19" t="s">
        <v>34</v>
      </c>
      <c r="E26" s="28"/>
      <c r="F26" s="29" t="str">
        <f t="shared" si="6"/>
        <v>Компот из сухофруктов</v>
      </c>
      <c r="G26" s="27" t="str">
        <f t="shared" si="7"/>
        <v>180</v>
      </c>
      <c r="H26" s="27" t="str">
        <f t="shared" si="8"/>
        <v>71,76</v>
      </c>
    </row>
    <row r="27" spans="2:8" ht="24.75" customHeight="1" x14ac:dyDescent="0.3">
      <c r="B27" s="21" t="s">
        <v>24</v>
      </c>
      <c r="C27" s="19" t="s">
        <v>19</v>
      </c>
      <c r="D27" s="19" t="s">
        <v>21</v>
      </c>
      <c r="E27" s="28"/>
      <c r="F27" s="29" t="str">
        <f t="shared" si="6"/>
        <v>Хлеб пшеничный/ржаной витаминизированный</v>
      </c>
      <c r="G27" s="27" t="str">
        <f t="shared" si="7"/>
        <v>20/20</v>
      </c>
      <c r="H27" s="27" t="str">
        <f t="shared" si="8"/>
        <v>74,6</v>
      </c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si="6"/>
        <v>Полдник</v>
      </c>
      <c r="G30" s="27"/>
      <c r="H30" s="27"/>
    </row>
    <row r="31" spans="2:8" ht="24.75" customHeight="1" x14ac:dyDescent="0.3">
      <c r="B31" s="37" t="s">
        <v>48</v>
      </c>
      <c r="C31" s="27" t="s">
        <v>41</v>
      </c>
      <c r="D31" s="27" t="s">
        <v>50</v>
      </c>
      <c r="E31" s="28"/>
      <c r="F31" s="29" t="str">
        <f t="shared" ref="F31" si="9">B31</f>
        <v>Пряники</v>
      </c>
      <c r="G31" s="27" t="str">
        <f t="shared" ref="G31" si="10">C31</f>
        <v>50</v>
      </c>
      <c r="H31" s="42" t="str">
        <f t="shared" ref="H31" si="11">D31</f>
        <v>108,22</v>
      </c>
    </row>
    <row r="32" spans="2:8" ht="24.75" customHeight="1" x14ac:dyDescent="0.3">
      <c r="B32" s="29" t="s">
        <v>49</v>
      </c>
      <c r="C32" s="27" t="s">
        <v>11</v>
      </c>
      <c r="D32" s="27" t="s">
        <v>51</v>
      </c>
      <c r="E32" s="28"/>
      <c r="F32" s="29" t="str">
        <f t="shared" si="6"/>
        <v>Кисломолочные продукты (витаминизированные)</v>
      </c>
      <c r="G32" s="27" t="str">
        <f t="shared" si="7"/>
        <v>200</v>
      </c>
      <c r="H32" s="27" t="str">
        <f t="shared" si="8"/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4 День 3</v>
      </c>
      <c r="C7" s="53">
        <f>сад!C7</f>
        <v>45546</v>
      </c>
      <c r="D7" s="53"/>
      <c r="F7" s="40" t="str">
        <f>B7</f>
        <v>Неделя 4 День 3</v>
      </c>
      <c r="G7" s="53">
        <f>C7</f>
        <v>45546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16</v>
      </c>
      <c r="D9" s="58" t="s">
        <v>14</v>
      </c>
      <c r="F9" s="54" t="s">
        <v>0</v>
      </c>
      <c r="G9" s="51" t="s">
        <v>16</v>
      </c>
      <c r="H9" s="58" t="s">
        <v>14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35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36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>B21</f>
        <v>Обед</v>
      </c>
      <c r="G21" s="19"/>
      <c r="H21" s="19"/>
    </row>
    <row r="22" spans="2:8" ht="24.75" customHeight="1" x14ac:dyDescent="0.3">
      <c r="B22" s="21" t="str">
        <f>сад!B22</f>
        <v>Салат из белокочанной капусты с маслом растительным</v>
      </c>
      <c r="C22" s="45" t="s">
        <v>27</v>
      </c>
      <c r="D22" s="27" t="s">
        <v>60</v>
      </c>
      <c r="E22" s="20"/>
      <c r="F22" s="21" t="str">
        <f t="shared" ref="F22" si="3">B22</f>
        <v>Салат из белокочанной капусты с маслом растительным</v>
      </c>
      <c r="G22" s="19" t="str">
        <f t="shared" ref="G22" si="4">C22</f>
        <v>30</v>
      </c>
      <c r="H22" s="19" t="str">
        <f t="shared" ref="H22" si="5">D22</f>
        <v>33,27</v>
      </c>
    </row>
    <row r="23" spans="2:8" ht="24.75" customHeight="1" x14ac:dyDescent="0.3">
      <c r="B23" s="21" t="str">
        <f>сад!B23</f>
        <v>Суп-пюре из разных овощей, курой отварной и с гренками</v>
      </c>
      <c r="C23" s="19" t="s">
        <v>44</v>
      </c>
      <c r="D23" s="19" t="s">
        <v>45</v>
      </c>
      <c r="E23" s="20"/>
      <c r="F23" s="21" t="str">
        <f t="shared" ref="F23:F32" si="6">B23</f>
        <v>Суп-пюре из разных овощей, курой отварной и с гренками</v>
      </c>
      <c r="G23" s="19" t="str">
        <f t="shared" ref="G23:G32" si="7">C23</f>
        <v>150/10</v>
      </c>
      <c r="H23" s="19" t="str">
        <f t="shared" ref="H23:H32" si="8">D23</f>
        <v>80</v>
      </c>
    </row>
    <row r="24" spans="2:8" ht="24.75" customHeight="1" x14ac:dyDescent="0.3">
      <c r="B24" s="21" t="str">
        <f>сад!B24</f>
        <v>Гуляш из филе куры</v>
      </c>
      <c r="C24" s="19" t="s">
        <v>52</v>
      </c>
      <c r="D24" s="36">
        <v>83.66</v>
      </c>
      <c r="E24" s="20"/>
      <c r="F24" s="21" t="str">
        <f t="shared" si="6"/>
        <v>Гуляш из филе куры</v>
      </c>
      <c r="G24" s="19" t="str">
        <f t="shared" si="7"/>
        <v>40/40</v>
      </c>
      <c r="H24" s="19">
        <f t="shared" si="8"/>
        <v>83.66</v>
      </c>
    </row>
    <row r="25" spans="2:8" ht="24.75" customHeight="1" x14ac:dyDescent="0.3">
      <c r="B25" s="21" t="str">
        <f>сад!B25</f>
        <v>Макаронные изделия отварные</v>
      </c>
      <c r="C25" s="19" t="s">
        <v>22</v>
      </c>
      <c r="D25" s="38" t="s">
        <v>37</v>
      </c>
      <c r="E25" s="20"/>
      <c r="F25" s="21" t="str">
        <f t="shared" si="6"/>
        <v>Макаронные изделия отварные</v>
      </c>
      <c r="G25" s="19" t="str">
        <f t="shared" si="7"/>
        <v>110</v>
      </c>
      <c r="H25" s="19" t="str">
        <f t="shared" si="8"/>
        <v>148,64</v>
      </c>
    </row>
    <row r="26" spans="2:8" ht="24.75" customHeight="1" x14ac:dyDescent="0.3">
      <c r="B26" s="21" t="str">
        <f>сад!B26</f>
        <v>Компот из сухофруктов</v>
      </c>
      <c r="C26" s="19" t="s">
        <v>12</v>
      </c>
      <c r="D26" s="19" t="s">
        <v>38</v>
      </c>
      <c r="E26" s="20"/>
      <c r="F26" s="21" t="str">
        <f t="shared" si="6"/>
        <v>Компот из сухофруктов</v>
      </c>
      <c r="G26" s="19" t="str">
        <f t="shared" si="7"/>
        <v>150</v>
      </c>
      <c r="H26" s="19" t="str">
        <f t="shared" si="8"/>
        <v>64,58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19</v>
      </c>
      <c r="D27" s="19" t="s">
        <v>21</v>
      </c>
      <c r="E27" s="20"/>
      <c r="F27" s="21" t="str">
        <f t="shared" si="6"/>
        <v>Хлеб пшеничный/ржаной витаминизированный</v>
      </c>
      <c r="G27" s="19" t="str">
        <f t="shared" si="7"/>
        <v>20/20</v>
      </c>
      <c r="H27" s="19" t="str">
        <f t="shared" si="8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si="6"/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8" t="s">
        <v>53</v>
      </c>
      <c r="D31" s="38" t="s">
        <v>54</v>
      </c>
      <c r="E31" s="20"/>
      <c r="F31" s="21" t="str">
        <f t="shared" ref="F31" si="9">B31</f>
        <v>Пряники</v>
      </c>
      <c r="G31" s="19" t="str">
        <f t="shared" ref="G31" si="10">C31</f>
        <v>40</v>
      </c>
      <c r="H31" s="43" t="str">
        <f t="shared" ref="H31" si="11">D31</f>
        <v>102,77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9</v>
      </c>
      <c r="D32" s="27" t="s">
        <v>55</v>
      </c>
      <c r="E32" s="20"/>
      <c r="F32" s="21" t="str">
        <f t="shared" si="6"/>
        <v>Кисломолочные продукты (витаминизированные)</v>
      </c>
      <c r="G32" s="19" t="str">
        <f t="shared" si="7"/>
        <v>180</v>
      </c>
      <c r="H32" s="19" t="str">
        <f t="shared" si="8"/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2023-01-26T03:25:17Z</cp:lastPrinted>
  <dcterms:created xsi:type="dcterms:W3CDTF">1996-10-08T23:32:33Z</dcterms:created>
  <dcterms:modified xsi:type="dcterms:W3CDTF">2024-08-29T11:17:19Z</dcterms:modified>
</cp:coreProperties>
</file>