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4FB707FF-5ABF-445D-96C0-72BCA6D5FC7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B21" i="18" l="1"/>
  <c r="F26" i="18" l="1"/>
  <c r="G26" i="18"/>
  <c r="H26" i="18"/>
  <c r="B26" i="18"/>
  <c r="F26" i="17"/>
  <c r="G26" i="17"/>
  <c r="H26" i="17"/>
  <c r="C7" i="18" l="1"/>
  <c r="G7" i="18" s="1"/>
  <c r="G7" i="17"/>
  <c r="G30" i="18"/>
  <c r="B30" i="18"/>
  <c r="F30" i="18" s="1"/>
  <c r="B29" i="18"/>
  <c r="F29" i="18" s="1"/>
  <c r="F30" i="17"/>
  <c r="G30" i="17"/>
  <c r="G14" i="18"/>
  <c r="H14" i="18"/>
  <c r="G18" i="18"/>
  <c r="H18" i="18"/>
  <c r="G21" i="18"/>
  <c r="H21" i="18"/>
  <c r="G22" i="18"/>
  <c r="H22" i="18"/>
  <c r="G23" i="18"/>
  <c r="H23" i="18"/>
  <c r="G24" i="18"/>
  <c r="H24" i="18"/>
  <c r="G25" i="18"/>
  <c r="H25" i="18"/>
  <c r="G29" i="18"/>
  <c r="H29" i="18"/>
  <c r="G31" i="18"/>
  <c r="H31" i="18"/>
  <c r="G32" i="18"/>
  <c r="H32" i="18"/>
  <c r="B14" i="18"/>
  <c r="F14" i="18" s="1"/>
  <c r="B28" i="18"/>
  <c r="F28" i="18" s="1"/>
  <c r="B31" i="18"/>
  <c r="F31" i="18" s="1"/>
  <c r="B32" i="18"/>
  <c r="F32" i="18" s="1"/>
  <c r="F23" i="17"/>
  <c r="G23" i="17"/>
  <c r="H23" i="17"/>
  <c r="F24" i="17"/>
  <c r="G24" i="17"/>
  <c r="H24" i="17"/>
  <c r="F25" i="17"/>
  <c r="G25" i="17"/>
  <c r="H25" i="17"/>
  <c r="F28" i="17"/>
  <c r="F29" i="17"/>
  <c r="G29" i="17"/>
  <c r="H29" i="17"/>
  <c r="F31" i="17"/>
  <c r="G31" i="17"/>
  <c r="H31" i="17"/>
  <c r="F32" i="17"/>
  <c r="G32" i="17"/>
  <c r="H32" i="17"/>
  <c r="F14" i="17"/>
  <c r="G14" i="17"/>
  <c r="H14" i="17"/>
  <c r="B13" i="18"/>
  <c r="F13" i="18" s="1"/>
  <c r="B17" i="18"/>
  <c r="F17" i="18" s="1"/>
  <c r="B18" i="18"/>
  <c r="F18" i="18" s="1"/>
  <c r="B20" i="18"/>
  <c r="F20" i="18" s="1"/>
  <c r="F21" i="18"/>
  <c r="B22" i="18"/>
  <c r="F22" i="18" s="1"/>
  <c r="B23" i="18"/>
  <c r="F23" i="18" s="1"/>
  <c r="B24" i="18"/>
  <c r="F24" i="18" s="1"/>
  <c r="B25" i="18"/>
  <c r="F25" i="18" s="1"/>
  <c r="G13" i="18"/>
  <c r="G12" i="18"/>
  <c r="H13" i="18"/>
  <c r="F13" i="17"/>
  <c r="G13" i="17"/>
  <c r="H13" i="17"/>
  <c r="H12" i="18"/>
  <c r="B7" i="18" l="1"/>
  <c r="F7" i="18" s="1"/>
  <c r="F7" i="17"/>
  <c r="G22" i="17"/>
  <c r="G21" i="17"/>
  <c r="G18" i="17"/>
  <c r="G12" i="17"/>
  <c r="H18" i="17"/>
  <c r="H21" i="17"/>
  <c r="H22" i="17"/>
  <c r="B12" i="18"/>
  <c r="F12" i="18" s="1"/>
  <c r="H12" i="17"/>
  <c r="F17" i="17"/>
  <c r="F18" i="17"/>
  <c r="F20" i="17"/>
  <c r="F21" i="17"/>
  <c r="F22" i="17"/>
  <c r="F12" i="17"/>
</calcChain>
</file>

<file path=xl/sharedStrings.xml><?xml version="1.0" encoding="utf-8"?>
<sst xmlns="http://schemas.openxmlformats.org/spreadsheetml/2006/main" count="108" uniqueCount="67">
  <si>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</si>
  <si>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</si>
  <si>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</si>
  <si>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</si>
  <si>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</si>
  <si>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</si>
  <si>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</si>
  <si>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</si>
  <si>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</si>
  <si>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</si>
  <si>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</si>
  <si>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200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</si>
  <si>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</si>
  <si>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</si>
  <si>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</si>
  <si>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</si>
  <si>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</si>
  <si>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Хлеб пшеничный витаминизированный</t>
  </si>
  <si>
    <t>Чай с лимоном</t>
  </si>
  <si>
    <t>120</t>
  </si>
  <si>
    <t>35,98</t>
  </si>
  <si>
    <t>Запеканка из творога с морковью</t>
  </si>
  <si>
    <t>Молоко сгущенное с сахаром</t>
  </si>
  <si>
    <t>20</t>
  </si>
  <si>
    <t>Бутерброд с сыром</t>
  </si>
  <si>
    <t>115</t>
  </si>
  <si>
    <t>Чай черный с сахаром</t>
  </si>
  <si>
    <t>160</t>
  </si>
  <si>
    <t>140</t>
  </si>
  <si>
    <t>109,44</t>
  </si>
  <si>
    <t>20/20</t>
  </si>
  <si>
    <t>74,6</t>
  </si>
  <si>
    <t>110</t>
  </si>
  <si>
    <t>130</t>
  </si>
  <si>
    <t>Компот из сухофруктов</t>
  </si>
  <si>
    <t>64,58</t>
  </si>
  <si>
    <t>39,8</t>
  </si>
  <si>
    <t>29,98</t>
  </si>
  <si>
    <t>10/30</t>
  </si>
  <si>
    <t>174,03</t>
  </si>
  <si>
    <t>45,93</t>
  </si>
  <si>
    <t>71,76</t>
  </si>
  <si>
    <t>241,85</t>
  </si>
  <si>
    <t>41,34</t>
  </si>
  <si>
    <t>148,72</t>
  </si>
  <si>
    <t>Неделя 3 День 2</t>
  </si>
  <si>
    <t>Картофельное пюре</t>
  </si>
  <si>
    <t>111,16</t>
  </si>
  <si>
    <t>180/5</t>
  </si>
  <si>
    <t>150/5</t>
  </si>
  <si>
    <t>Тефтели рыбные в соусе</t>
  </si>
  <si>
    <t>70/30</t>
  </si>
  <si>
    <t>135,16</t>
  </si>
  <si>
    <t>60/20</t>
  </si>
  <si>
    <t>87,1</t>
  </si>
  <si>
    <t>Фрукты</t>
  </si>
  <si>
    <t>100</t>
  </si>
  <si>
    <t>47</t>
  </si>
  <si>
    <t>Рассольник "Домашний" с говядиной отварной и со сметаной</t>
  </si>
  <si>
    <t>159,83</t>
  </si>
  <si>
    <t>149,84</t>
  </si>
  <si>
    <t>135,31</t>
  </si>
  <si>
    <t>Овощная подгарнировка (помидор свежий)</t>
  </si>
  <si>
    <t>18,56</t>
  </si>
  <si>
    <t>14,94</t>
  </si>
  <si>
    <t>Каша молочная ассорти (рис, пшено)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</si>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</sst>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horizontal="center"/>
    </xf>
    <xf numFmtId="0" fontId="13" fillId="0" borderId="1" xfId="0" applyFont="1" applyBorder="1"/>
    <xf numFmtId="164" fontId="6" fillId="0" borderId="0" xfId="0" applyNumberFormat="1" applyFont="1" applyAlignment="1">
      <alignment horizont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49" fontId="10" fillId="0" borderId="3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" style="6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66</v>
      </c>
      <c r="F2" s="6"/>
      <c r="G2" s="6"/>
      <c r="H2" s="5" t="s">
        <v>66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4" t="s">
        <v>45</v>
      </c>
      <c r="C7" s="38">
        <v>45594</v>
      </c>
      <c r="D7" s="38"/>
      <c r="F7" s="32" t="str">
        <f>B7</f>
        <v>Неделя 3 День 2</v>
      </c>
      <c r="G7" s="38">
        <f>C7</f>
        <v>45594</v>
      </c>
      <c r="H7" s="38"/>
    </row>
    <row r="8" spans="2:8" ht="20.25" x14ac:dyDescent="0.3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 x14ac:dyDescent="0.3">
      <c r="B9" s="41" t="s">
        <v>0</v>
      </c>
      <c r="C9" s="45" t="s">
        <v>16</v>
      </c>
      <c r="D9" s="45" t="s">
        <v>14</v>
      </c>
      <c r="F9" s="41" t="s">
        <v>0</v>
      </c>
      <c r="G9" s="45" t="s">
        <v>16</v>
      </c>
      <c r="H9" s="45" t="s">
        <v>14</v>
      </c>
    </row>
    <row r="10" spans="2:8" ht="37.5" customHeight="1" x14ac:dyDescent="0.3">
      <c r="B10" s="42"/>
      <c r="C10" s="46"/>
      <c r="D10" s="46"/>
      <c r="F10" s="42"/>
      <c r="G10" s="46"/>
      <c r="H10" s="46"/>
    </row>
    <row r="11" spans="2:8" ht="24.75" customHeight="1" x14ac:dyDescent="0.3">
      <c r="B11" s="24" t="s">
        <v>8</v>
      </c>
      <c r="C11" s="24"/>
      <c r="D11" s="25"/>
      <c r="E11" s="26"/>
      <c r="F11" s="24" t="s">
        <v>8</v>
      </c>
      <c r="G11" s="24"/>
      <c r="H11" s="25"/>
    </row>
    <row r="12" spans="2:8" ht="24.75" customHeight="1" x14ac:dyDescent="0.3">
      <c r="B12" s="37" t="s">
        <v>65</v>
      </c>
      <c r="C12" s="25" t="s">
        <v>27</v>
      </c>
      <c r="D12" s="25" t="s">
        <v>39</v>
      </c>
      <c r="E12" s="26"/>
      <c r="F12" s="27" t="str">
        <f>B12</f>
        <v>Каша молочная ассорти (рис, пшено) с м/с</v>
      </c>
      <c r="G12" s="25" t="str">
        <f>C12</f>
        <v>160</v>
      </c>
      <c r="H12" s="25" t="str">
        <f>D12</f>
        <v>174,03</v>
      </c>
    </row>
    <row r="13" spans="2:8" ht="24.75" customHeight="1" x14ac:dyDescent="0.3">
      <c r="B13" s="27" t="s">
        <v>24</v>
      </c>
      <c r="C13" s="25" t="s">
        <v>38</v>
      </c>
      <c r="D13" s="25" t="s">
        <v>25</v>
      </c>
      <c r="E13" s="26"/>
      <c r="F13" s="27" t="str">
        <f t="shared" ref="F13" si="0">B13</f>
        <v>Бутерброд с сыром</v>
      </c>
      <c r="G13" s="25" t="str">
        <f t="shared" ref="G13" si="1">C13</f>
        <v>10/30</v>
      </c>
      <c r="H13" s="25" t="str">
        <f t="shared" ref="H13" si="2">D13</f>
        <v>115</v>
      </c>
    </row>
    <row r="14" spans="2:8" ht="24.75" customHeight="1" x14ac:dyDescent="0.3">
      <c r="B14" s="27" t="s">
        <v>26</v>
      </c>
      <c r="C14" s="25" t="s">
        <v>11</v>
      </c>
      <c r="D14" s="25" t="s">
        <v>40</v>
      </c>
      <c r="E14" s="26"/>
      <c r="F14" s="27" t="str">
        <f t="shared" ref="F14" si="3">B14</f>
        <v>Чай черный с сахаром</v>
      </c>
      <c r="G14" s="25" t="str">
        <f t="shared" ref="G14" si="4">C14</f>
        <v>200</v>
      </c>
      <c r="H14" s="25" t="str">
        <f t="shared" ref="H14" si="5">D14</f>
        <v>45,93</v>
      </c>
    </row>
    <row r="15" spans="2:8" ht="24.75" customHeight="1" x14ac:dyDescent="0.3">
      <c r="B15" s="27"/>
      <c r="C15" s="25"/>
      <c r="D15" s="25"/>
      <c r="E15" s="26"/>
      <c r="F15" s="27"/>
      <c r="G15" s="25"/>
      <c r="H15" s="25"/>
    </row>
    <row r="16" spans="2:8" ht="24.75" customHeight="1" x14ac:dyDescent="0.3">
      <c r="B16" s="28"/>
      <c r="C16" s="25"/>
      <c r="D16" s="25"/>
      <c r="E16" s="26"/>
      <c r="F16" s="27"/>
      <c r="G16" s="25"/>
      <c r="H16" s="25"/>
    </row>
    <row r="17" spans="2:8" ht="24.75" customHeight="1" x14ac:dyDescent="0.3">
      <c r="B17" s="24" t="s">
        <v>5</v>
      </c>
      <c r="C17" s="25"/>
      <c r="D17" s="25"/>
      <c r="E17" s="26"/>
      <c r="F17" s="24" t="str">
        <f t="shared" ref="F17:F18" si="6">B17</f>
        <v>Завтрак 2</v>
      </c>
      <c r="G17" s="25"/>
      <c r="H17" s="25"/>
    </row>
    <row r="18" spans="2:8" ht="24.75" customHeight="1" x14ac:dyDescent="0.3">
      <c r="B18" s="27" t="s">
        <v>55</v>
      </c>
      <c r="C18" s="25" t="s">
        <v>56</v>
      </c>
      <c r="D18" s="25" t="s">
        <v>57</v>
      </c>
      <c r="E18" s="26"/>
      <c r="F18" s="27" t="str">
        <f t="shared" si="6"/>
        <v>Фрукты</v>
      </c>
      <c r="G18" s="25" t="str">
        <f t="shared" ref="G18:H18" si="7">C18</f>
        <v>100</v>
      </c>
      <c r="H18" s="25" t="str">
        <f t="shared" si="7"/>
        <v>47</v>
      </c>
    </row>
    <row r="19" spans="2:8" ht="24.75" customHeight="1" x14ac:dyDescent="0.3">
      <c r="B19" s="27"/>
      <c r="C19" s="25"/>
      <c r="D19" s="25"/>
      <c r="E19" s="26"/>
      <c r="F19" s="27"/>
      <c r="G19" s="25"/>
      <c r="H19" s="25"/>
    </row>
    <row r="20" spans="2:8" ht="24.75" customHeight="1" x14ac:dyDescent="0.3">
      <c r="B20" s="24" t="s">
        <v>7</v>
      </c>
      <c r="C20" s="25"/>
      <c r="D20" s="25"/>
      <c r="E20" s="26"/>
      <c r="F20" s="24" t="str">
        <f t="shared" ref="F20:F25" si="8">B20</f>
        <v>Обед</v>
      </c>
      <c r="G20" s="25"/>
      <c r="H20" s="25"/>
    </row>
    <row r="21" spans="2:8" ht="24.75" customHeight="1" x14ac:dyDescent="0.3">
      <c r="B21" s="27" t="s">
        <v>62</v>
      </c>
      <c r="C21" s="25" t="s">
        <v>9</v>
      </c>
      <c r="D21" s="25" t="s">
        <v>63</v>
      </c>
      <c r="E21" s="26"/>
      <c r="F21" s="27" t="str">
        <f t="shared" si="8"/>
        <v>Овощная подгарнировка (помидор свежий)</v>
      </c>
      <c r="G21" s="25" t="str">
        <f t="shared" ref="G21:H25" si="9">C21</f>
        <v>30</v>
      </c>
      <c r="H21" s="25" t="str">
        <f t="shared" si="9"/>
        <v>18,56</v>
      </c>
    </row>
    <row r="22" spans="2:8" ht="24.75" customHeight="1" x14ac:dyDescent="0.3">
      <c r="B22" s="27" t="s">
        <v>58</v>
      </c>
      <c r="C22" s="25" t="s">
        <v>48</v>
      </c>
      <c r="D22" s="25" t="s">
        <v>59</v>
      </c>
      <c r="E22" s="26"/>
      <c r="F22" s="27" t="str">
        <f t="shared" si="8"/>
        <v>Рассольник "Домашний" с говядиной отварной и со сметаной</v>
      </c>
      <c r="G22" s="25" t="str">
        <f t="shared" si="9"/>
        <v>180/5</v>
      </c>
      <c r="H22" s="25" t="str">
        <f t="shared" si="9"/>
        <v>159,83</v>
      </c>
    </row>
    <row r="23" spans="2:8" ht="24.75" customHeight="1" x14ac:dyDescent="0.3">
      <c r="B23" s="35" t="s">
        <v>50</v>
      </c>
      <c r="C23" s="25" t="s">
        <v>51</v>
      </c>
      <c r="D23" s="36" t="s">
        <v>52</v>
      </c>
      <c r="E23" s="26"/>
      <c r="F23" s="27" t="str">
        <f t="shared" si="8"/>
        <v>Тефтели рыбные в соусе</v>
      </c>
      <c r="G23" s="25" t="str">
        <f t="shared" si="9"/>
        <v>70/30</v>
      </c>
      <c r="H23" s="25" t="str">
        <f t="shared" si="9"/>
        <v>135,16</v>
      </c>
    </row>
    <row r="24" spans="2:8" ht="24.75" customHeight="1" x14ac:dyDescent="0.3">
      <c r="B24" s="27" t="s">
        <v>46</v>
      </c>
      <c r="C24" s="25" t="s">
        <v>33</v>
      </c>
      <c r="D24" s="36" t="s">
        <v>60</v>
      </c>
      <c r="E24" s="26"/>
      <c r="F24" s="27" t="str">
        <f t="shared" si="8"/>
        <v>Картофельное пюре</v>
      </c>
      <c r="G24" s="25" t="str">
        <f t="shared" si="9"/>
        <v>130</v>
      </c>
      <c r="H24" s="25" t="str">
        <f t="shared" si="9"/>
        <v>149,84</v>
      </c>
    </row>
    <row r="25" spans="2:8" ht="24.75" customHeight="1" x14ac:dyDescent="0.3">
      <c r="B25" s="27" t="s">
        <v>34</v>
      </c>
      <c r="C25" s="25" t="s">
        <v>10</v>
      </c>
      <c r="D25" s="25" t="s">
        <v>41</v>
      </c>
      <c r="E25" s="26"/>
      <c r="F25" s="27" t="str">
        <f t="shared" si="8"/>
        <v>Компот из сухофруктов</v>
      </c>
      <c r="G25" s="25" t="str">
        <f t="shared" si="9"/>
        <v>180</v>
      </c>
      <c r="H25" s="25" t="str">
        <f t="shared" si="9"/>
        <v>71,76</v>
      </c>
    </row>
    <row r="26" spans="2:8" ht="24.75" customHeight="1" x14ac:dyDescent="0.3">
      <c r="B26" s="27" t="s">
        <v>13</v>
      </c>
      <c r="C26" s="25" t="s">
        <v>30</v>
      </c>
      <c r="D26" s="25" t="s">
        <v>31</v>
      </c>
      <c r="E26" s="26"/>
      <c r="F26" s="27" t="str">
        <f t="shared" ref="F26" si="10">B26</f>
        <v>Хлеб пшеничный/ржаной витаминизированный</v>
      </c>
      <c r="G26" s="25" t="str">
        <f t="shared" ref="G26" si="11">C26</f>
        <v>20/20</v>
      </c>
      <c r="H26" s="25" t="str">
        <f t="shared" ref="H26" si="12">D26</f>
        <v>74,6</v>
      </c>
    </row>
    <row r="27" spans="2:8" ht="24.75" customHeight="1" x14ac:dyDescent="0.3">
      <c r="B27" s="27"/>
      <c r="C27" s="25"/>
      <c r="D27" s="25"/>
      <c r="E27" s="26"/>
      <c r="F27" s="27"/>
      <c r="G27" s="25"/>
      <c r="H27" s="25"/>
    </row>
    <row r="28" spans="2:8" ht="24.75" customHeight="1" x14ac:dyDescent="0.3">
      <c r="B28" s="24" t="s">
        <v>6</v>
      </c>
      <c r="C28" s="25"/>
      <c r="D28" s="25"/>
      <c r="E28" s="26"/>
      <c r="F28" s="24" t="str">
        <f t="shared" ref="F28:F32" si="13">B28</f>
        <v>Полдник</v>
      </c>
      <c r="G28" s="25"/>
      <c r="H28" s="25"/>
    </row>
    <row r="29" spans="2:8" ht="24.75" customHeight="1" x14ac:dyDescent="0.3">
      <c r="B29" s="27" t="s">
        <v>21</v>
      </c>
      <c r="C29" s="25" t="s">
        <v>19</v>
      </c>
      <c r="D29" s="39" t="s">
        <v>42</v>
      </c>
      <c r="E29" s="26"/>
      <c r="F29" s="27" t="str">
        <f t="shared" si="13"/>
        <v>Запеканка из творога с морковью</v>
      </c>
      <c r="G29" s="25" t="str">
        <f t="shared" ref="G29:G32" si="14">C29</f>
        <v>120</v>
      </c>
      <c r="H29" s="39" t="str">
        <f t="shared" ref="H29:H32" si="15">D29</f>
        <v>241,85</v>
      </c>
    </row>
    <row r="30" spans="2:8" ht="24.75" customHeight="1" x14ac:dyDescent="0.3">
      <c r="B30" s="27" t="s">
        <v>22</v>
      </c>
      <c r="C30" s="25" t="s">
        <v>9</v>
      </c>
      <c r="D30" s="40"/>
      <c r="E30" s="26"/>
      <c r="F30" s="27" t="str">
        <f t="shared" ref="F30" si="16">B30</f>
        <v>Молоко сгущенное с сахаром</v>
      </c>
      <c r="G30" s="25" t="str">
        <f t="shared" ref="G30" si="17">C30</f>
        <v>30</v>
      </c>
      <c r="H30" s="40"/>
    </row>
    <row r="31" spans="2:8" ht="24.75" customHeight="1" x14ac:dyDescent="0.3">
      <c r="B31" s="27" t="s">
        <v>18</v>
      </c>
      <c r="C31" s="25" t="s">
        <v>10</v>
      </c>
      <c r="D31" s="25" t="s">
        <v>20</v>
      </c>
      <c r="E31" s="26"/>
      <c r="F31" s="27" t="str">
        <f t="shared" si="13"/>
        <v>Чай с лимоном</v>
      </c>
      <c r="G31" s="25" t="str">
        <f t="shared" si="14"/>
        <v>180</v>
      </c>
      <c r="H31" s="25" t="str">
        <f t="shared" si="15"/>
        <v>35,98</v>
      </c>
    </row>
    <row r="32" spans="2:8" ht="24.75" customHeight="1" x14ac:dyDescent="0.3">
      <c r="B32" s="27" t="s">
        <v>17</v>
      </c>
      <c r="C32" s="25" t="s">
        <v>23</v>
      </c>
      <c r="D32" s="25" t="s">
        <v>36</v>
      </c>
      <c r="E32" s="26"/>
      <c r="F32" s="27" t="str">
        <f t="shared" si="13"/>
        <v>Хлеб пшеничный витаминизированный</v>
      </c>
      <c r="G32" s="25" t="str">
        <f t="shared" si="14"/>
        <v>20</v>
      </c>
      <c r="H32" s="25" t="str">
        <f t="shared" si="15"/>
        <v>39,8</v>
      </c>
    </row>
    <row r="33" spans="2:8" ht="24.75" customHeight="1" x14ac:dyDescent="0.3">
      <c r="B33" s="27"/>
      <c r="C33" s="27"/>
      <c r="D33" s="25"/>
      <c r="E33" s="26"/>
      <c r="F33" s="27"/>
      <c r="G33" s="25"/>
      <c r="H33" s="25"/>
    </row>
    <row r="34" spans="2:8" ht="11.25" customHeight="1" x14ac:dyDescent="0.3">
      <c r="B34" s="3"/>
      <c r="C34" s="3"/>
      <c r="F34" s="3"/>
      <c r="G34" s="3"/>
      <c r="H34" s="6"/>
    </row>
    <row r="35" spans="2:8" s="29" customFormat="1" x14ac:dyDescent="0.3">
      <c r="B35" s="31" t="s">
        <v>2</v>
      </c>
      <c r="C35" s="31"/>
      <c r="D35" s="30"/>
      <c r="F35" s="31" t="s">
        <v>2</v>
      </c>
      <c r="G35" s="31"/>
      <c r="H35" s="30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2">
    <mergeCell ref="C7:D7"/>
    <mergeCell ref="G7:H7"/>
    <mergeCell ref="D29:D30"/>
    <mergeCell ref="H29:H30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66</v>
      </c>
      <c r="F2" s="10"/>
      <c r="G2" s="10"/>
      <c r="H2" s="5" t="s">
        <v>66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3" t="str">
        <f>сад!B7</f>
        <v>Неделя 3 День 2</v>
      </c>
      <c r="C7" s="47">
        <f>сад!C7</f>
        <v>45594</v>
      </c>
      <c r="D7" s="47"/>
      <c r="F7" s="33" t="str">
        <f>B7</f>
        <v>Неделя 3 День 2</v>
      </c>
      <c r="G7" s="47">
        <f>C7</f>
        <v>45594</v>
      </c>
      <c r="H7" s="47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5" t="s">
        <v>15</v>
      </c>
      <c r="D9" s="54" t="s">
        <v>14</v>
      </c>
      <c r="F9" s="50" t="s">
        <v>0</v>
      </c>
      <c r="G9" s="45" t="s">
        <v>15</v>
      </c>
      <c r="H9" s="54" t="s">
        <v>14</v>
      </c>
    </row>
    <row r="10" spans="2:8" ht="37.5" customHeight="1" x14ac:dyDescent="0.3">
      <c r="B10" s="51"/>
      <c r="C10" s="46"/>
      <c r="D10" s="55"/>
      <c r="F10" s="51"/>
      <c r="G10" s="46"/>
      <c r="H10" s="55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молочная ассорти (рис, пшено) с м/с</v>
      </c>
      <c r="C12" s="18" t="s">
        <v>28</v>
      </c>
      <c r="D12" s="18" t="s">
        <v>29</v>
      </c>
      <c r="E12" s="19"/>
      <c r="F12" s="20" t="str">
        <f>B12</f>
        <v>Каша молочная ассорти (рис, пшено) с м/с</v>
      </c>
      <c r="G12" s="18" t="str">
        <f>C12</f>
        <v>140</v>
      </c>
      <c r="H12" s="18" t="str">
        <f>D12</f>
        <v>109,44</v>
      </c>
    </row>
    <row r="13" spans="2:8" ht="24.75" customHeight="1" x14ac:dyDescent="0.3">
      <c r="B13" s="20" t="str">
        <f>сад!B13</f>
        <v>Бутерброд с сыром</v>
      </c>
      <c r="C13" s="18" t="s">
        <v>38</v>
      </c>
      <c r="D13" s="18" t="s">
        <v>25</v>
      </c>
      <c r="E13" s="19"/>
      <c r="F13" s="20" t="str">
        <f t="shared" ref="F13" si="0">B13</f>
        <v>Бутерброд с сыром</v>
      </c>
      <c r="G13" s="18" t="str">
        <f t="shared" ref="G13" si="1">C13</f>
        <v>10/30</v>
      </c>
      <c r="H13" s="18" t="str">
        <f t="shared" ref="H13" si="2">D13</f>
        <v>115</v>
      </c>
    </row>
    <row r="14" spans="2:8" ht="24.75" customHeight="1" x14ac:dyDescent="0.3">
      <c r="B14" s="20" t="str">
        <f>сад!B14</f>
        <v>Чай черный с сахаром</v>
      </c>
      <c r="C14" s="18" t="s">
        <v>10</v>
      </c>
      <c r="D14" s="18" t="s">
        <v>43</v>
      </c>
      <c r="E14" s="19"/>
      <c r="F14" s="20" t="str">
        <f t="shared" ref="F14:F32" si="3">B14</f>
        <v>Чай черный с сахаром</v>
      </c>
      <c r="G14" s="18" t="str">
        <f t="shared" ref="G14:G32" si="4">C14</f>
        <v>180</v>
      </c>
      <c r="H14" s="18" t="str">
        <f t="shared" ref="H14:H32" si="5">D14</f>
        <v>41,34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si="3"/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5" t="s">
        <v>56</v>
      </c>
      <c r="D18" s="25" t="s">
        <v>57</v>
      </c>
      <c r="E18" s="19"/>
      <c r="F18" s="20" t="str">
        <f t="shared" si="3"/>
        <v>Фрукты</v>
      </c>
      <c r="G18" s="18" t="str">
        <f t="shared" si="4"/>
        <v>100</v>
      </c>
      <c r="H18" s="18" t="str">
        <f t="shared" si="5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 t="shared" ref="F20:F25" si="6">B20</f>
        <v>Обед</v>
      </c>
      <c r="G20" s="18"/>
      <c r="H20" s="18"/>
    </row>
    <row r="21" spans="2:8" ht="24.75" customHeight="1" x14ac:dyDescent="0.3">
      <c r="B21" s="20" t="str">
        <f>сад!B21</f>
        <v>Овощная подгарнировка (помидор свежий)</v>
      </c>
      <c r="C21" s="18" t="s">
        <v>23</v>
      </c>
      <c r="D21" s="18" t="s">
        <v>64</v>
      </c>
      <c r="E21" s="19"/>
      <c r="F21" s="20" t="str">
        <f t="shared" si="6"/>
        <v>Овощная подгарнировка (помидор свежий)</v>
      </c>
      <c r="G21" s="18" t="str">
        <f t="shared" ref="G21:H25" si="7">C21</f>
        <v>20</v>
      </c>
      <c r="H21" s="18" t="str">
        <f t="shared" si="7"/>
        <v>14,94</v>
      </c>
    </row>
    <row r="22" spans="2:8" ht="24.75" customHeight="1" x14ac:dyDescent="0.3">
      <c r="B22" s="20" t="str">
        <f>сад!B22</f>
        <v>Рассольник "Домашний" с говядиной отварной и со сметаной</v>
      </c>
      <c r="C22" s="18" t="s">
        <v>49</v>
      </c>
      <c r="D22" s="18" t="s">
        <v>61</v>
      </c>
      <c r="E22" s="19"/>
      <c r="F22" s="20" t="str">
        <f t="shared" si="6"/>
        <v>Рассольник "Домашний" с говядиной отварной и со сметаной</v>
      </c>
      <c r="G22" s="18" t="str">
        <f t="shared" si="7"/>
        <v>150/5</v>
      </c>
      <c r="H22" s="18" t="str">
        <f t="shared" si="7"/>
        <v>135,31</v>
      </c>
    </row>
    <row r="23" spans="2:8" ht="24.75" customHeight="1" x14ac:dyDescent="0.3">
      <c r="B23" s="20" t="str">
        <f>сад!B23</f>
        <v>Тефтели рыбные в соусе</v>
      </c>
      <c r="C23" s="18" t="s">
        <v>53</v>
      </c>
      <c r="D23" s="18" t="s">
        <v>54</v>
      </c>
      <c r="E23" s="19"/>
      <c r="F23" s="20" t="str">
        <f t="shared" si="6"/>
        <v>Тефтели рыбные в соусе</v>
      </c>
      <c r="G23" s="18" t="str">
        <f t="shared" si="7"/>
        <v>60/20</v>
      </c>
      <c r="H23" s="18" t="str">
        <f t="shared" si="7"/>
        <v>87,1</v>
      </c>
    </row>
    <row r="24" spans="2:8" ht="24.75" customHeight="1" x14ac:dyDescent="0.3">
      <c r="B24" s="20" t="str">
        <f>сад!B24</f>
        <v>Картофельное пюре</v>
      </c>
      <c r="C24" s="18" t="s">
        <v>32</v>
      </c>
      <c r="D24" s="18" t="s">
        <v>47</v>
      </c>
      <c r="E24" s="19"/>
      <c r="F24" s="20" t="str">
        <f t="shared" si="6"/>
        <v>Картофельное пюре</v>
      </c>
      <c r="G24" s="18" t="str">
        <f t="shared" si="7"/>
        <v>110</v>
      </c>
      <c r="H24" s="18" t="str">
        <f t="shared" si="7"/>
        <v>111,16</v>
      </c>
    </row>
    <row r="25" spans="2:8" ht="24.75" customHeight="1" x14ac:dyDescent="0.3">
      <c r="B25" s="20" t="str">
        <f>сад!B25</f>
        <v>Компот из сухофруктов</v>
      </c>
      <c r="C25" s="18" t="s">
        <v>12</v>
      </c>
      <c r="D25" s="18" t="s">
        <v>35</v>
      </c>
      <c r="E25" s="19"/>
      <c r="F25" s="20" t="str">
        <f t="shared" si="6"/>
        <v>Компот из сухофруктов</v>
      </c>
      <c r="G25" s="18" t="str">
        <f t="shared" si="7"/>
        <v>150</v>
      </c>
      <c r="H25" s="18" t="str">
        <f t="shared" si="7"/>
        <v>64,58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18" t="s">
        <v>30</v>
      </c>
      <c r="D26" s="18" t="s">
        <v>31</v>
      </c>
      <c r="E26" s="19"/>
      <c r="F26" s="20" t="str">
        <f t="shared" ref="F26" si="8">B26</f>
        <v>Хлеб пшеничный/ржаной витаминизированный</v>
      </c>
      <c r="G26" s="18" t="str">
        <f t="shared" ref="G26" si="9">C26</f>
        <v>20/20</v>
      </c>
      <c r="H26" s="18" t="str">
        <f t="shared" ref="H26" si="10">D26</f>
        <v>74,6</v>
      </c>
    </row>
    <row r="27" spans="2:8" ht="24.75" customHeight="1" x14ac:dyDescent="0.3">
      <c r="B27" s="20"/>
      <c r="C27" s="18"/>
      <c r="D27" s="18"/>
      <c r="E27" s="19"/>
      <c r="F27" s="20"/>
      <c r="G27" s="18"/>
      <c r="H27" s="18"/>
    </row>
    <row r="28" spans="2:8" ht="24.75" customHeight="1" x14ac:dyDescent="0.3">
      <c r="B28" s="17" t="str">
        <f>сад!B28</f>
        <v>Полдник</v>
      </c>
      <c r="C28" s="18"/>
      <c r="D28" s="18"/>
      <c r="E28" s="19"/>
      <c r="F28" s="17" t="str">
        <f t="shared" si="3"/>
        <v>Полдник</v>
      </c>
      <c r="G28" s="18"/>
      <c r="H28" s="18"/>
    </row>
    <row r="29" spans="2:8" ht="24.75" customHeight="1" x14ac:dyDescent="0.3">
      <c r="B29" s="20" t="str">
        <f>сад!B29</f>
        <v>Запеканка из творога с морковью</v>
      </c>
      <c r="C29" s="18" t="s">
        <v>32</v>
      </c>
      <c r="D29" s="48" t="s">
        <v>44</v>
      </c>
      <c r="E29" s="19"/>
      <c r="F29" s="20" t="str">
        <f t="shared" si="3"/>
        <v>Запеканка из творога с морковью</v>
      </c>
      <c r="G29" s="18" t="str">
        <f t="shared" si="4"/>
        <v>110</v>
      </c>
      <c r="H29" s="48" t="str">
        <f t="shared" si="5"/>
        <v>148,72</v>
      </c>
    </row>
    <row r="30" spans="2:8" ht="24.75" customHeight="1" x14ac:dyDescent="0.3">
      <c r="B30" s="20" t="str">
        <f>сад!B30</f>
        <v>Молоко сгущенное с сахаром</v>
      </c>
      <c r="C30" s="18" t="s">
        <v>23</v>
      </c>
      <c r="D30" s="49"/>
      <c r="E30" s="19"/>
      <c r="F30" s="20" t="str">
        <f t="shared" ref="F30" si="11">B30</f>
        <v>Молоко сгущенное с сахаром</v>
      </c>
      <c r="G30" s="18" t="str">
        <f t="shared" ref="G30" si="12">C30</f>
        <v>20</v>
      </c>
      <c r="H30" s="49"/>
    </row>
    <row r="31" spans="2:8" ht="24.75" customHeight="1" x14ac:dyDescent="0.3">
      <c r="B31" s="20" t="str">
        <f>сад!B31</f>
        <v>Чай с лимоном</v>
      </c>
      <c r="C31" s="18" t="s">
        <v>12</v>
      </c>
      <c r="D31" s="18" t="s">
        <v>37</v>
      </c>
      <c r="E31" s="19"/>
      <c r="F31" s="20" t="str">
        <f t="shared" si="3"/>
        <v>Чай с лимоном</v>
      </c>
      <c r="G31" s="18" t="str">
        <f t="shared" si="4"/>
        <v>150</v>
      </c>
      <c r="H31" s="18" t="str">
        <f t="shared" si="5"/>
        <v>29,98</v>
      </c>
    </row>
    <row r="32" spans="2:8" ht="24.75" customHeight="1" x14ac:dyDescent="0.3">
      <c r="B32" s="20" t="str">
        <f>сад!B32</f>
        <v>Хлеб пшеничный витаминизированный</v>
      </c>
      <c r="C32" s="18" t="s">
        <v>23</v>
      </c>
      <c r="D32" s="25" t="s">
        <v>36</v>
      </c>
      <c r="E32" s="19"/>
      <c r="F32" s="20" t="str">
        <f t="shared" si="3"/>
        <v>Хлеб пшеничный витаминизированный</v>
      </c>
      <c r="G32" s="18" t="str">
        <f t="shared" si="4"/>
        <v>20</v>
      </c>
      <c r="H32" s="18" t="str">
        <f t="shared" si="5"/>
        <v>39,8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1" customFormat="1" x14ac:dyDescent="0.3">
      <c r="B35" s="23" t="s">
        <v>2</v>
      </c>
      <c r="C35" s="23"/>
      <c r="D35" s="22"/>
      <c r="F35" s="23" t="s">
        <v>2</v>
      </c>
      <c r="G35" s="23"/>
      <c r="H35" s="22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2">
    <mergeCell ref="C7:D7"/>
    <mergeCell ref="G7:H7"/>
    <mergeCell ref="D29:D30"/>
    <mergeCell ref="H29:H30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2023-05-11T03:20:05Z</cp:lastPrinted>
  <dcterms:created xsi:type="dcterms:W3CDTF">1996-10-08T23:32:33Z</dcterms:created>
  <dcterms:modified xsi:type="dcterms:W3CDTF">2024-10-18T08:20:29Z</dcterms:modified>
</cp:coreProperties>
</file>