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874E04F-3B30-4630-90FC-1ED800DF2D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1" i="18"/>
  <c r="H21" i="18"/>
  <c r="G22" i="18"/>
  <c r="H22" i="18"/>
  <c r="G23" i="18"/>
  <c r="H23" i="18"/>
  <c r="G24" i="18"/>
  <c r="H24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2" i="17"/>
  <c r="G22" i="17"/>
  <c r="H22" i="17"/>
  <c r="F23" i="17"/>
  <c r="G23" i="17"/>
  <c r="H23" i="17"/>
  <c r="F24" i="17"/>
  <c r="G24" i="17"/>
  <c r="H24" i="17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1" i="18"/>
  <c r="F21" i="18" s="1"/>
  <c r="B22" i="18"/>
  <c r="F22" i="18" s="1"/>
  <c r="B23" i="18"/>
  <c r="F23" i="18" s="1"/>
  <c r="B24" i="18"/>
  <c r="F24" i="18" s="1"/>
  <c r="G13" i="18"/>
  <c r="G12" i="18"/>
  <c r="H13" i="18"/>
  <c r="F13" i="17"/>
  <c r="G13" i="17"/>
  <c r="H13" i="17"/>
  <c r="H12" i="18"/>
  <c r="B7" i="18" l="1"/>
  <c r="F7" i="18" s="1"/>
  <c r="F7" i="17"/>
  <c r="G21" i="17"/>
  <c r="G18" i="17"/>
  <c r="G12" i="17"/>
  <c r="H18" i="17"/>
  <c r="H21" i="17"/>
  <c r="B12" i="18"/>
  <c r="F12" i="18" s="1"/>
  <c r="H12" i="17"/>
  <c r="F17" i="17"/>
  <c r="F18" i="17"/>
  <c r="F20" i="17"/>
  <c r="F2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<sst xmlns="http://schemas.openxmlformats.org/spreadsheetml/2006/main" count="100" uniqueCount="63">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</sst>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45734</v>
      </c>
      <c r="D7" s="44"/>
      <c r="F7" s="32" t="str">
        <f>B7</f>
        <v>Неделя 3 День 2</v>
      </c>
      <c r="G7" s="44">
        <f>C7</f>
        <v>45734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56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51</v>
      </c>
      <c r="C18" s="25" t="s">
        <v>52</v>
      </c>
      <c r="D18" s="25" t="s">
        <v>53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" si="8">B20</f>
        <v>Обед</v>
      </c>
      <c r="G20" s="25"/>
      <c r="H20" s="25"/>
    </row>
    <row r="21" spans="2:8" ht="24.75" customHeight="1" x14ac:dyDescent="0.3">
      <c r="B21" s="27" t="s">
        <v>60</v>
      </c>
      <c r="C21" s="25" t="s">
        <v>44</v>
      </c>
      <c r="D21" s="25" t="s">
        <v>54</v>
      </c>
      <c r="E21" s="26"/>
      <c r="F21" s="27" t="str">
        <f t="shared" ref="F21:H25" si="9">B21</f>
        <v>Рассольник "Домашний" с мясом отварным и со сметаной</v>
      </c>
      <c r="G21" s="25" t="str">
        <f t="shared" si="9"/>
        <v>180/5</v>
      </c>
      <c r="H21" s="25" t="str">
        <f t="shared" si="9"/>
        <v>159,83</v>
      </c>
    </row>
    <row r="22" spans="2:8" ht="24.75" customHeight="1" x14ac:dyDescent="0.3">
      <c r="B22" s="35" t="s">
        <v>46</v>
      </c>
      <c r="C22" s="25" t="s">
        <v>47</v>
      </c>
      <c r="D22" s="36" t="s">
        <v>48</v>
      </c>
      <c r="E22" s="26"/>
      <c r="F22" s="27" t="str">
        <f t="shared" si="9"/>
        <v>Тефтели рыбные в соусе</v>
      </c>
      <c r="G22" s="25" t="str">
        <f t="shared" si="9"/>
        <v>70/30</v>
      </c>
      <c r="H22" s="25" t="str">
        <f t="shared" si="9"/>
        <v>135,16</v>
      </c>
    </row>
    <row r="23" spans="2:8" ht="24.75" customHeight="1" x14ac:dyDescent="0.3">
      <c r="B23" s="27" t="s">
        <v>42</v>
      </c>
      <c r="C23" s="25" t="s">
        <v>29</v>
      </c>
      <c r="D23" s="36" t="s">
        <v>61</v>
      </c>
      <c r="E23" s="26"/>
      <c r="F23" s="27" t="str">
        <f t="shared" si="9"/>
        <v>Картофельное пюре</v>
      </c>
      <c r="G23" s="25" t="str">
        <f t="shared" si="9"/>
        <v>130</v>
      </c>
      <c r="H23" s="25" t="str">
        <f t="shared" si="9"/>
        <v>148,94</v>
      </c>
    </row>
    <row r="24" spans="2:8" ht="24.75" customHeight="1" x14ac:dyDescent="0.3">
      <c r="B24" s="27" t="s">
        <v>30</v>
      </c>
      <c r="C24" s="25" t="s">
        <v>9</v>
      </c>
      <c r="D24" s="25" t="s">
        <v>37</v>
      </c>
      <c r="E24" s="26"/>
      <c r="F24" s="27" t="str">
        <f t="shared" si="9"/>
        <v>Компот из сухофруктов</v>
      </c>
      <c r="G24" s="25" t="str">
        <f t="shared" si="9"/>
        <v>180</v>
      </c>
      <c r="H24" s="25" t="str">
        <f t="shared" si="9"/>
        <v>71,76</v>
      </c>
    </row>
    <row r="25" spans="2:8" ht="24.75" customHeight="1" x14ac:dyDescent="0.3">
      <c r="B25" s="27" t="s">
        <v>12</v>
      </c>
      <c r="C25" s="25" t="s">
        <v>26</v>
      </c>
      <c r="D25" s="25" t="s">
        <v>27</v>
      </c>
      <c r="E25" s="26"/>
      <c r="F25" s="27" t="str">
        <f t="shared" si="9"/>
        <v>Хлеб пшеничный/ржаной витаминизированный</v>
      </c>
      <c r="G25" s="25" t="str">
        <f t="shared" si="9"/>
        <v>20/20</v>
      </c>
      <c r="H25" s="25" t="str">
        <f t="shared" si="9"/>
        <v>74,6</v>
      </c>
    </row>
    <row r="26" spans="2:8" ht="24.75" customHeight="1" x14ac:dyDescent="0.3">
      <c r="B26" s="38"/>
      <c r="C26" s="38"/>
      <c r="D26" s="39"/>
      <c r="E26" s="26"/>
      <c r="F26" s="38"/>
      <c r="G26" s="38"/>
      <c r="H26" s="38"/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 t="shared" ref="F28:F31" si="10">B28</f>
        <v>Полдник</v>
      </c>
      <c r="G28" s="25"/>
      <c r="H28" s="25"/>
    </row>
    <row r="29" spans="2:8" ht="24.75" customHeight="1" x14ac:dyDescent="0.3">
      <c r="B29" s="27" t="s">
        <v>57</v>
      </c>
      <c r="C29" s="25" t="s">
        <v>58</v>
      </c>
      <c r="D29" s="42" t="s">
        <v>38</v>
      </c>
      <c r="E29" s="26"/>
      <c r="F29" s="27" t="str">
        <f t="shared" si="10"/>
        <v>Запеканка из творога с морковью и сгущ.молоком</v>
      </c>
      <c r="G29" s="25" t="str">
        <f t="shared" ref="G29:G31" si="11">C29</f>
        <v>120/30</v>
      </c>
      <c r="H29" s="42" t="str">
        <f t="shared" ref="H29:H31" si="12">D29</f>
        <v>241,85</v>
      </c>
    </row>
    <row r="30" spans="2:8" ht="24.75" customHeight="1" x14ac:dyDescent="0.3">
      <c r="B30" s="27" t="s">
        <v>17</v>
      </c>
      <c r="C30" s="25" t="s">
        <v>9</v>
      </c>
      <c r="D30" s="25" t="s">
        <v>18</v>
      </c>
      <c r="E30" s="26"/>
      <c r="F30" s="27" t="str">
        <f t="shared" si="10"/>
        <v>Чай с лимоном</v>
      </c>
      <c r="G30" s="25" t="str">
        <f t="shared" si="11"/>
        <v>180</v>
      </c>
      <c r="H30" s="25" t="str">
        <f t="shared" si="12"/>
        <v>35,98</v>
      </c>
    </row>
    <row r="31" spans="2:8" ht="24.75" customHeight="1" x14ac:dyDescent="0.3">
      <c r="B31" s="27" t="s">
        <v>16</v>
      </c>
      <c r="C31" s="25" t="s">
        <v>19</v>
      </c>
      <c r="D31" s="25" t="s">
        <v>32</v>
      </c>
      <c r="E31" s="26"/>
      <c r="F31" s="27" t="str">
        <f t="shared" si="10"/>
        <v>Хлеб пшеничный витаминизированный</v>
      </c>
      <c r="G31" s="25" t="str">
        <f t="shared" si="11"/>
        <v>20</v>
      </c>
      <c r="H31" s="25" t="str">
        <f t="shared" si="12"/>
        <v>39,8</v>
      </c>
    </row>
    <row r="32" spans="2:8" ht="24.75" customHeight="1" x14ac:dyDescent="0.3">
      <c r="B32" s="27"/>
      <c r="C32" s="27"/>
      <c r="D32" s="25"/>
      <c r="E32" s="26"/>
      <c r="F32" s="27"/>
      <c r="G32" s="25"/>
      <c r="H32" s="25"/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45734</v>
      </c>
      <c r="D7" s="51"/>
      <c r="F7" s="33" t="str">
        <f>B7</f>
        <v>Неделя 3 День 2</v>
      </c>
      <c r="G7" s="51">
        <f>C7</f>
        <v>45734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52</v>
      </c>
      <c r="D18" s="25" t="s">
        <v>53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Рассольник "Домашний" с мясом отварным и со сметаной</v>
      </c>
      <c r="C21" s="18" t="s">
        <v>45</v>
      </c>
      <c r="D21" s="18" t="s">
        <v>55</v>
      </c>
      <c r="E21" s="19"/>
      <c r="F21" s="20" t="str">
        <f t="shared" ref="F21:H25" si="7">B21</f>
        <v>Рассольник "Домашний" с мясом отварным и со сметаной</v>
      </c>
      <c r="G21" s="18" t="str">
        <f t="shared" si="7"/>
        <v>150/5</v>
      </c>
      <c r="H21" s="18" t="str">
        <f t="shared" si="7"/>
        <v>135,31</v>
      </c>
    </row>
    <row r="22" spans="2:8" ht="24.75" customHeight="1" x14ac:dyDescent="0.3">
      <c r="B22" s="20" t="str">
        <f>сад!B22</f>
        <v>Тефтели рыбные в соусе</v>
      </c>
      <c r="C22" s="18" t="s">
        <v>49</v>
      </c>
      <c r="D22" s="18" t="s">
        <v>50</v>
      </c>
      <c r="E22" s="19"/>
      <c r="F22" s="20" t="str">
        <f t="shared" si="7"/>
        <v>Тефтели рыбные в соусе</v>
      </c>
      <c r="G22" s="18" t="str">
        <f t="shared" si="7"/>
        <v>60/20</v>
      </c>
      <c r="H22" s="18" t="str">
        <f t="shared" si="7"/>
        <v>87,1</v>
      </c>
    </row>
    <row r="23" spans="2:8" ht="24.75" customHeight="1" x14ac:dyDescent="0.3">
      <c r="B23" s="20" t="str">
        <f>сад!B23</f>
        <v>Картофельное пюре</v>
      </c>
      <c r="C23" s="18" t="s">
        <v>28</v>
      </c>
      <c r="D23" s="18" t="s">
        <v>43</v>
      </c>
      <c r="E23" s="19"/>
      <c r="F23" s="20" t="str">
        <f t="shared" si="7"/>
        <v>Картофельное пюре</v>
      </c>
      <c r="G23" s="18" t="str">
        <f t="shared" si="7"/>
        <v>110</v>
      </c>
      <c r="H23" s="18" t="str">
        <f t="shared" si="7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31</v>
      </c>
      <c r="E24" s="19"/>
      <c r="F24" s="20" t="str">
        <f t="shared" si="7"/>
        <v>Компот из сухофруктов</v>
      </c>
      <c r="G24" s="18" t="str">
        <f t="shared" si="7"/>
        <v>150</v>
      </c>
      <c r="H24" s="18" t="str">
        <f t="shared" si="7"/>
        <v>64,58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18" t="s">
        <v>26</v>
      </c>
      <c r="D25" s="18" t="s">
        <v>27</v>
      </c>
      <c r="E25" s="19"/>
      <c r="F25" s="20" t="str">
        <f t="shared" si="7"/>
        <v>Хлеб пшеничный/ржаной витаминизированный</v>
      </c>
      <c r="G25" s="18" t="str">
        <f t="shared" si="7"/>
        <v>20/20</v>
      </c>
      <c r="H25" s="18" t="str">
        <f t="shared" si="7"/>
        <v>74,6</v>
      </c>
    </row>
    <row r="26" spans="2:8" ht="24.75" customHeight="1" x14ac:dyDescent="0.3">
      <c r="B26" s="40"/>
      <c r="C26" s="40"/>
      <c r="D26" s="41"/>
      <c r="E26" s="19"/>
      <c r="F26" s="40"/>
      <c r="G26" s="40"/>
      <c r="H26" s="40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 t="shared" si="3"/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и сгущ.молоком</v>
      </c>
      <c r="C29" s="18" t="s">
        <v>59</v>
      </c>
      <c r="D29" s="43" t="s">
        <v>40</v>
      </c>
      <c r="E29" s="19"/>
      <c r="F29" s="20" t="str">
        <f t="shared" si="3"/>
        <v>Запеканка из творога с морковью и сгущ.молоком</v>
      </c>
      <c r="G29" s="18" t="str">
        <f t="shared" si="4"/>
        <v>110/20</v>
      </c>
      <c r="H29" s="43" t="str">
        <f t="shared" si="5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33</v>
      </c>
      <c r="E30" s="19"/>
      <c r="F30" s="20" t="str">
        <f t="shared" si="3"/>
        <v>Чай с лимоном</v>
      </c>
      <c r="G30" s="18" t="str">
        <f t="shared" si="4"/>
        <v>150</v>
      </c>
      <c r="H30" s="18" t="str">
        <f t="shared" si="5"/>
        <v>29,98</v>
      </c>
    </row>
    <row r="31" spans="2:8" ht="24.75" customHeight="1" x14ac:dyDescent="0.3">
      <c r="B31" s="20" t="str">
        <f>сад!B31</f>
        <v>Хлеб пшеничный витаминизированный</v>
      </c>
      <c r="C31" s="18" t="s">
        <v>19</v>
      </c>
      <c r="D31" s="25" t="s">
        <v>32</v>
      </c>
      <c r="E31" s="19"/>
      <c r="F31" s="20" t="str">
        <f t="shared" si="3"/>
        <v>Хлеб пшеничный витаминизированный</v>
      </c>
      <c r="G31" s="18" t="str">
        <f t="shared" si="4"/>
        <v>20</v>
      </c>
      <c r="H31" s="18" t="str">
        <f t="shared" si="5"/>
        <v>39,8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2025-03-12T10:41:06Z</dcterms:modified>
</cp:coreProperties>
</file>